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<sst xmlns="http://schemas.openxmlformats.org/spreadsheetml/2006/main" count="173" uniqueCount="140">
  <si>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</si>
  <si>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</si>
  <si>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</si>
  <si>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Miežiškių kultūros centras</t>
  </si>
  <si>
    <t>(viešojo sektoriaus subjekto arba viešojo sektoriaus subjektų grupės pavadinimas)</t>
  </si>
  <si>
    <t>188213255 Nevėžio g. 7, Miežiškių mstl., Panevėžio rajonas</t>
  </si>
  <si>
    <t>(viešojo sektoriaus subjekto, parengusio finansinės būklės ataskaitą (konsoliduotąją finansinės būklės ataskaitą), kodas, adresas)</t>
  </si>
  <si>
    <t>FINANSINĖS BŪKLĖS ATASKAITA</t>
  </si>
  <si>
    <t>2016 m. rugsėjo 30 d.</t>
  </si>
  <si>
    <t>2016 m. spalio 24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</si>
  <si>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</si>
  <si>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</si>
  <si>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</si>
  <si>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</si>
  <si>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</si>
  <si>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</si>
  <si>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</si>
  <si>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</si>
  <si>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</si>
  <si>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</si>
  <si>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</si>
  <si>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</si>
  <si>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</si>
  <si>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</si>
  <si>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</si>
  <si>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</si>
  <si>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</si>
  <si>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</si>
  <si>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</si>
  <si>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</si>
  <si>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</si>
  <si>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</si>
  <si>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</si>
  <si>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</si>
  <si>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</si>
  <si>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</si>
  <si>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</si>
  <si>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</si>
  <si>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</si>
  <si>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</si>
  <si>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</si>
  <si>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</si>
  <si>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</si>
  <si>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</si>
  <si>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</si>
  <si>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</si>
  <si>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</si>
  <si>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</si>
  <si>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</si>
  <si>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</si>
  <si>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</si>
  <si>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</si>
  <si>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</si>
  <si>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</si>
  <si>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</si>
  <si>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</si>
  <si>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</si>
  <si>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</si>
  <si>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</si>
  <si>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</si>
  <si>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</si>
  <si>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</si>
  <si>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</si>
  <si>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</si>
  <si>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</si>
  <si>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</si>
  <si>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</si>
  <si>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</si>
  <si>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</si>
  <si>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</si>
  <si>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</si>
  <si>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</si>
  <si>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</si>
  <si>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</si>
  <si>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</si>
  <si>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</si>
  <si>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</si>
  <si>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</si>
  <si>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</si>
  <si>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</si>
  <si>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</si>
  <si>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</si>
  <si>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</si>
  <si>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</si>
  <si>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</si>
  <si>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</si>
  <si>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</si>
  <si>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</si>
  <si>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</si>
  <si>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</si>
  <si>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</si>
  <si>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</si>
  <si>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</si>
  <si>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</si>
  <si>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</si>
  <si>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</si>
  <si>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</si>
  <si>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</si>
  <si>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</si>
  <si>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</si>
  <si>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</si>
  <si>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</si>
  <si>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</si>
  <si>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</si>
  <si>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</si>
  <si>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</si>
  <si>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</si>
  <si>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</si>
  <si>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</si>
  <si>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</si>
  <si>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</si>
  <si>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</si>
  <si>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</si>
  <si>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</si>
  <si>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</si>
  <si>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</si>
  <si>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</si>
  <si>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</si>
  <si>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</si>
  <si>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</si>
  <si>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</si>
  <si>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</si>
  <si>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</si>
  <si>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</si>
  <si>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</si>
  <si>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</si>
  <si>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</si>
  <si>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</si>
  <si>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</si>
  <si>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</si>
  <si>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</si>
  <si>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</si>
  <si>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</si>
  <si>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</si>
  <si>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Birutė Titienė</t>
  </si>
  <si>
    <t>(viešojo sektoriaus subjekto vadovas arba jo įgaliotas administracijos vadovas)                               (parašas)</t>
  </si>
  <si>
    <t>(vardas ir pavardė)</t>
  </si>
  <si>
    <t>Buhalterė</t>
  </si>
  <si>
    <t>Laima Tolpyginienė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</si>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</sst>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64">
      <selection activeCell="J87" sqref="J87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>
        <v>1</v>
      </c>
      <c r="F20" s="20">
        <f>F21+F27+F38+F39</f>
        <v>36782.96</v>
      </c>
      <c r="G20" s="20">
        <f>G21+G27+G38+G39</f>
        <v>37288.82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0</v>
      </c>
      <c r="G21" s="20">
        <f>G22+G23+G24+G25+G26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36782.96</v>
      </c>
      <c r="G27" s="20">
        <f>G28+G29+G30+G31+G32+G33+G34+G35+G36+G37</f>
        <v>37288.82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4054.68</v>
      </c>
      <c r="G28" s="30">
        <v>4054.68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21102.94</v>
      </c>
      <c r="G29" s="30">
        <v>23337.37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0</v>
      </c>
      <c r="G30" s="30">
        <v>0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0</v>
      </c>
      <c r="G32" s="30">
        <v>0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7240.55</v>
      </c>
      <c r="G33" s="30">
        <v>8869.64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0</v>
      </c>
      <c r="G35" s="30">
        <v>0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4384.79</v>
      </c>
      <c r="G36" s="30">
        <v>1027.13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18804.64</v>
      </c>
      <c r="G41" s="20">
        <f>G42+G48+G49+G56+G57</f>
        <v>3334.4300000000003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>
        <v>2</v>
      </c>
      <c r="F42" s="20">
        <f>F43+F44+F45+F46+F47</f>
        <v>70.83</v>
      </c>
      <c r="G42" s="20">
        <f>G43+G44+G45+G46+G47</f>
        <v>34.86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70.83</v>
      </c>
      <c r="G44" s="30">
        <v>34.86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>
        <v>3</v>
      </c>
      <c r="F48" s="30">
        <v>20.19</v>
      </c>
      <c r="G48" s="30">
        <v>0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>
        <v>4</v>
      </c>
      <c r="F49" s="20">
        <f>F50+F51+F52+F53+F54+F55</f>
        <v>11471.679999999998</v>
      </c>
      <c r="G49" s="20">
        <f>G50+G51+G52+G53+G54+G55</f>
        <v>2682.06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17.82</v>
      </c>
      <c r="G53" s="30">
        <v>0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11397.05</v>
      </c>
      <c r="G54" s="30">
        <v>2621.14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56.81</v>
      </c>
      <c r="G55" s="30">
        <v>60.92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>
        <v>5</v>
      </c>
      <c r="F57" s="30">
        <v>7241.94</v>
      </c>
      <c r="G57" s="30">
        <v>617.51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55587.6</v>
      </c>
      <c r="G58" s="20">
        <f>G20+G40+G41</f>
        <v>40623.25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>
        <v>6</v>
      </c>
      <c r="F59" s="20">
        <f>F60+F61+F62+F63</f>
        <v>44059.810000000005</v>
      </c>
      <c r="G59" s="20">
        <f>G60+G61+G62+G63</f>
        <v>37941.19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6000.1</v>
      </c>
      <c r="G60" s="30">
        <v>67.75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36281.3</v>
      </c>
      <c r="G61" s="52">
        <v>36671.39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625.5</v>
      </c>
      <c r="G62" s="30">
        <v>0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1152.91</v>
      </c>
      <c r="G63" s="30">
        <v>1202.05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10237.55</v>
      </c>
      <c r="G64" s="20">
        <f>G65+G69</f>
        <v>2220.63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10237.55</v>
      </c>
      <c r="G69" s="20">
        <f>G70+G71+G72+G73+G74+G75+G78+G79+G80+G81+G82+G83</f>
        <v>2220.63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>
        <v>7</v>
      </c>
      <c r="F80" s="30">
        <v>624.16</v>
      </c>
      <c r="G80" s="30">
        <v>1638.81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>
        <v>8</v>
      </c>
      <c r="F81" s="30">
        <v>9031.57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>
        <v>9</v>
      </c>
      <c r="F82" s="30">
        <v>581.82</v>
      </c>
      <c r="G82" s="30">
        <v>581.82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1290.25</v>
      </c>
      <c r="G84" s="20">
        <f>G85+G86+G89+G90</f>
        <v>461.44000000000005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>
        <v>10</v>
      </c>
      <c r="F90" s="20">
        <f>F91+F92</f>
        <v>1290.25</v>
      </c>
      <c r="G90" s="20">
        <f>G91+G92</f>
        <v>461.44000000000005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828.81</v>
      </c>
      <c r="G91" s="30">
        <v>-283.78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461.44</v>
      </c>
      <c r="G92" s="30">
        <v>745.22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55587.61</v>
      </c>
      <c r="G94" s="20">
        <f>G59+G64+G84+G93</f>
        <v>40623.26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dcterms:modified xsi:type="dcterms:W3CDTF">2016-10-24T08:41:59Z</dcterms:modified>
  <cp:category/>
  <cp:version/>
  <cp:contentType/>
  <cp:contentStatus/>
</cp:coreProperties>
</file>